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8_{57BFC2BD-7849-4883-B8B7-D18EB362E83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<sst xmlns="http://schemas.openxmlformats.org/spreadsheetml/2006/main" count="49" uniqueCount="42">
  <si>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</si>
  <si>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</si>
  <si>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</si>
  <si>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</si>
  <si>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</si>
  <si>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</si>
  <si>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</si>
  <si>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</si>
  <si>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</si>
  <si>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</si>
  <si>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</si>
  <si>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</si>
  <si>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</si>
  <si>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</si>
  <si>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</si>
  <si>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</si>
  <si>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</si>
  <si>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</si>
  <si>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</si>
  <si>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</si>
  <si>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</si>
  <si>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</si>
  <si>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</si>
  <si>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</si>
  <si>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</si>
  <si>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</si>
  <si>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</si>
  <si>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</si>
  <si>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</si>
  <si>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</si>
  <si>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</si>
  <si>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</si>
  <si>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</si>
  <si>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</si>
  <si>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</si>
  <si>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</si>
  <si>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</si>
  <si>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</si>
  <si>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</si>
  <si>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HİLAL ÇATI OLUKLARI HAKAN FALAY</t>
  </si>
  <si>
    <t>15,03,2024</t>
  </si>
  <si>
    <t>KAYSERİ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</si>
</sst>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45366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60090</v>
      </c>
      <c r="F5" s="1"/>
      <c r="G5" s="13" t="str">
        <f t="shared" ref="G5" si="0">IF(A5="","",(A5))</f>
        <v>HİLAL ÇATI OLUKLARI HAKAN FALAY</v>
      </c>
      <c r="H5" s="12">
        <v>20000</v>
      </c>
      <c r="I5" s="12">
        <v>24188.400000000001</v>
      </c>
      <c r="J5" s="12"/>
      <c r="K5" s="12">
        <f>IF(G5="","",SUM(E5-H5-I5-J5))</f>
        <v>15901.599999999999</v>
      </c>
      <c r="L5" s="11"/>
      <c r="M5" s="1"/>
      <c r="N5" s="46">
        <v>200</v>
      </c>
      <c r="O5" s="35"/>
      <c r="P5" s="42">
        <v>80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16000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50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5000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3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150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21150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>
        <v>80</v>
      </c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4000</v>
      </c>
      <c r="I20" s="12"/>
      <c r="J20" s="12"/>
      <c r="K20" s="12"/>
      <c r="L20" s="11"/>
      <c r="M20" s="1"/>
      <c r="N20" s="1"/>
      <c r="O20" s="1"/>
      <c r="P20" s="1"/>
      <c r="Q20" s="1">
        <v>50</v>
      </c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60090</v>
      </c>
      <c r="F22" s="1"/>
      <c r="G22" s="16" t="s">
        <v>17</v>
      </c>
      <c r="H22" s="17">
        <f>SUM(H5:H21)</f>
        <v>24000</v>
      </c>
      <c r="I22" s="17">
        <f>SUM(I5:I21)</f>
        <v>24188.400000000001</v>
      </c>
      <c r="J22" s="17">
        <f>SUM(J5:J21)</f>
        <v>0</v>
      </c>
      <c r="K22" s="17">
        <f>SUM(K5:K21)</f>
        <v>15901.599999999999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395506</v>
      </c>
      <c r="D25" s="18">
        <v>396153</v>
      </c>
      <c r="E25" s="19">
        <f>IF(C25="","",SUM(D25-C25))</f>
        <v>647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2847</v>
      </c>
      <c r="D26" s="21"/>
      <c r="E26" s="20">
        <f>IF(C26="","",SUM(C26/E25))</f>
        <v>4.400309119010819</v>
      </c>
      <c r="F26" s="1"/>
      <c r="G26" s="11" t="s">
        <v>26</v>
      </c>
      <c r="H26" s="12">
        <v>2847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2847</v>
      </c>
      <c r="D27" s="21"/>
      <c r="E27" s="22">
        <f>SUM(C27/E22)</f>
        <v>4.7378931602596104E-2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2847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21153</v>
      </c>
      <c r="D36" s="1"/>
      <c r="E36" s="1"/>
      <c r="F36" s="1"/>
      <c r="G36" s="26" t="s">
        <v>31</v>
      </c>
      <c r="H36" s="15">
        <f>IF(H33="","",SUM(H22-H33))</f>
        <v>21153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2024-03-15T12:48:09Z</cp:lastPrinted>
  <dcterms:created xsi:type="dcterms:W3CDTF">2022-08-24T05:29:34Z</dcterms:created>
  <dcterms:modified xsi:type="dcterms:W3CDTF">2024-03-15T14:19:38Z</dcterms:modified>
</cp:coreProperties>
</file>